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ro\Desktop\"/>
    </mc:Choice>
  </mc:AlternateContent>
  <bookViews>
    <workbookView xWindow="0" yWindow="0" windowWidth="28800" windowHeight="12450"/>
  </bookViews>
  <sheets>
    <sheet name="Dolulu Oranları" sheetId="2" r:id="rId1"/>
  </sheets>
  <calcPr calcId="152511"/>
</workbook>
</file>

<file path=xl/calcChain.xml><?xml version="1.0" encoding="utf-8"?>
<calcChain xmlns="http://schemas.openxmlformats.org/spreadsheetml/2006/main">
  <c r="D27" i="2" l="1"/>
  <c r="S27" i="2"/>
  <c r="P27" i="2"/>
  <c r="M27" i="2"/>
  <c r="J27" i="2"/>
  <c r="G27" i="2"/>
  <c r="C27" i="2"/>
  <c r="E27" i="2"/>
  <c r="F27" i="2"/>
  <c r="H27" i="2"/>
  <c r="I27" i="2"/>
  <c r="K27" i="2"/>
  <c r="L27" i="2"/>
  <c r="N27" i="2"/>
  <c r="O27" i="2"/>
  <c r="Q27" i="2"/>
  <c r="R27" i="2"/>
  <c r="B27" i="2"/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3" i="2"/>
  <c r="P4" i="2"/>
  <c r="P5" i="2"/>
  <c r="P7" i="2"/>
  <c r="P8" i="2"/>
  <c r="P9" i="2"/>
  <c r="P11" i="2"/>
  <c r="P12" i="2"/>
  <c r="P13" i="2"/>
  <c r="P14" i="2"/>
  <c r="P15" i="2"/>
  <c r="P16" i="2"/>
  <c r="P17" i="2"/>
  <c r="P18" i="2"/>
  <c r="P19" i="2"/>
  <c r="P21" i="2"/>
  <c r="P22" i="2"/>
  <c r="P25" i="2"/>
  <c r="P26" i="2"/>
  <c r="P3" i="2"/>
  <c r="M7" i="2"/>
  <c r="M8" i="2"/>
  <c r="M11" i="2"/>
  <c r="M12" i="2"/>
  <c r="M13" i="2"/>
  <c r="M14" i="2"/>
  <c r="M15" i="2"/>
  <c r="M17" i="2"/>
  <c r="M21" i="2"/>
  <c r="M22" i="2"/>
  <c r="M25" i="2"/>
  <c r="M26" i="2"/>
  <c r="M3" i="2"/>
  <c r="J12" i="2"/>
  <c r="J8" i="2"/>
  <c r="J11" i="2"/>
  <c r="J13" i="2"/>
  <c r="J14" i="2"/>
  <c r="J21" i="2"/>
  <c r="J22" i="2"/>
  <c r="J25" i="2"/>
  <c r="J26" i="2"/>
  <c r="J7" i="2"/>
  <c r="G8" i="2"/>
  <c r="G11" i="2"/>
  <c r="G12" i="2"/>
  <c r="G13" i="2"/>
  <c r="G14" i="2"/>
  <c r="G21" i="2"/>
  <c r="G22" i="2"/>
  <c r="G25" i="2"/>
  <c r="G26" i="2"/>
  <c r="G7" i="2"/>
  <c r="D8" i="2"/>
  <c r="D11" i="2"/>
  <c r="D12" i="2"/>
  <c r="D25" i="2"/>
  <c r="D26" i="2"/>
  <c r="D7" i="2"/>
</calcChain>
</file>

<file path=xl/sharedStrings.xml><?xml version="1.0" encoding="utf-8"?>
<sst xmlns="http://schemas.openxmlformats.org/spreadsheetml/2006/main" count="234" uniqueCount="37">
  <si>
    <t>TÜRK-ALMAN ÜNİVERSİTESİ (İSTANBUL)</t>
  </si>
  <si>
    <t xml:space="preserve">  Malzeme Bilimi ve Teknolojileri (Almanca)</t>
  </si>
  <si>
    <t xml:space="preserve">  Moleküler Biyoteknoloji (Almanca)</t>
  </si>
  <si>
    <t xml:space="preserve">  İktisat (Almanca)</t>
  </si>
  <si>
    <t xml:space="preserve">  İşletme (Almanca)  </t>
  </si>
  <si>
    <t xml:space="preserve">  Siyaset Bilimi ve Uluslararası İlişkiler (Almanca)</t>
  </si>
  <si>
    <t xml:space="preserve">  Kültür ve İletişim Bilimleri</t>
  </si>
  <si>
    <t xml:space="preserve">  Bilgisayar Mühendisliği (Almanca)</t>
  </si>
  <si>
    <t xml:space="preserve">  Elektrik-Elektronik Mühendisliği (Almanca)</t>
  </si>
  <si>
    <t xml:space="preserve">  Endüstri Mühendisliği (Almanca)</t>
  </si>
  <si>
    <t xml:space="preserve">  İnşaat Mühendisliği (Almanca)</t>
  </si>
  <si>
    <t xml:space="preserve">  Mekatronik Sistemler Mühendisliği (Almanca)  </t>
  </si>
  <si>
    <t>2013-2014</t>
  </si>
  <si>
    <t>2014-2015</t>
  </si>
  <si>
    <t>2015-2016</t>
  </si>
  <si>
    <t>2016-2017</t>
  </si>
  <si>
    <t>2018-2019</t>
  </si>
  <si>
    <t xml:space="preserve">  Malzeme Bilimi ve Teknolojileri (Almanca) *</t>
  </si>
  <si>
    <t xml:space="preserve">  Moleküler Biyoteknoloji (Almanca) * </t>
  </si>
  <si>
    <t xml:space="preserve">  İktisat (Almanca) *</t>
  </si>
  <si>
    <t xml:space="preserve">  İşletme (Almanca) *</t>
  </si>
  <si>
    <t xml:space="preserve">  Siyaset Bilimi ve Uluslararası İlişkiler (Almanca) *</t>
  </si>
  <si>
    <t xml:space="preserve">  Kültür ve İletişim Bilimleri *</t>
  </si>
  <si>
    <t xml:space="preserve">  Bilgisayar Mühendisliği (Almanca) *</t>
  </si>
  <si>
    <t xml:space="preserve">  Elektrik-Elektronik Mühendisliği (Almanca) *</t>
  </si>
  <si>
    <t xml:space="preserve">  Endüstri Mühendisliği (Almanca) *</t>
  </si>
  <si>
    <t xml:space="preserve">  Makine Mühendisliği (Almanca) *</t>
  </si>
  <si>
    <t xml:space="preserve">  Mekatronik Sistemler Mühendisliği (Almanca) *</t>
  </si>
  <si>
    <t xml:space="preserve">  Hukuk </t>
  </si>
  <si>
    <t xml:space="preserve">  Hukuk *</t>
  </si>
  <si>
    <t>2017-2018</t>
  </si>
  <si>
    <t>Kontenjan</t>
  </si>
  <si>
    <t>Yerleşen</t>
  </si>
  <si>
    <t>Doluluk Oranı</t>
  </si>
  <si>
    <t>* Almanca Eğitim Veren Liselere ayrılmış kontenjan.</t>
  </si>
  <si>
    <t>--</t>
  </si>
  <si>
    <t>Üniversite Geneli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</si>
</sst>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7"/>
      <color theme="1"/>
      <name val="Arial"/>
      <family val="2"/>
      <charset val="162"/>
    </font>
    <font>
      <b/>
      <sz val="9"/>
      <color indexed="10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6" applyNumberFormat="0" applyAlignment="0" applyProtection="0"/>
    <xf numFmtId="0" fontId="10" fillId="21" borderId="7" applyNumberFormat="0" applyAlignment="0" applyProtection="0"/>
    <xf numFmtId="0" fontId="11" fillId="20" borderId="7" applyNumberFormat="0" applyAlignment="0" applyProtection="0"/>
    <xf numFmtId="0" fontId="12" fillId="22" borderId="8" applyNumberFormat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9" applyNumberFormat="0" applyFont="0" applyAlignment="0" applyProtection="0"/>
    <xf numFmtId="0" fontId="15" fillId="26" borderId="0" applyNumberFormat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8" fillId="0" borderId="0" xfId="0" applyFont="1" applyAlignment="1">
      <alignment vertical="center"/>
    </xf>
    <xf numFmtId="0" fontId="19" fillId="33" borderId="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0" fillId="33" borderId="1" xfId="0" quotePrefix="1" applyFont="1" applyFill="1" applyBorder="1" applyAlignment="1">
      <alignment horizontal="center" vertical="center" wrapText="1"/>
    </xf>
    <xf numFmtId="0" fontId="20" fillId="33" borderId="11" xfId="0" quotePrefix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20" fillId="33" borderId="15" xfId="0" quotePrefix="1" applyFont="1" applyFill="1" applyBorder="1" applyAlignment="1">
      <alignment horizontal="center" vertical="center" wrapText="1"/>
    </xf>
    <xf numFmtId="0" fontId="20" fillId="33" borderId="16" xfId="0" quotePrefix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9" fontId="20" fillId="33" borderId="16" xfId="42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9" fontId="20" fillId="33" borderId="21" xfId="42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1" xfId="0" applyFont="1" applyFill="1" applyBorder="1" applyAlignment="1">
      <alignment horizontal="center" vertical="center" wrapText="1"/>
    </xf>
    <xf numFmtId="2" fontId="21" fillId="33" borderId="1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19" fillId="33" borderId="12" xfId="0" applyFont="1" applyFill="1" applyBorder="1" applyAlignment="1">
      <alignment horizontal="center" vertical="center" wrapText="1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  <cellStyle name="Yüzde" xfId="4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zoomScaleSheetLayoutView="100" workbookViewId="0">
      <selection activeCell="M32" sqref="M32"/>
    </sheetView>
  </sheetViews>
  <sheetFormatPr defaultRowHeight="15" x14ac:dyDescent="0.25"/>
  <cols>
    <col min="1" max="1" width="40.140625" bestFit="1" customWidth="1"/>
    <col min="2" max="2" width="9.140625" bestFit="1" customWidth="1"/>
    <col min="3" max="3" width="8.140625" bestFit="1" customWidth="1"/>
    <col min="4" max="4" width="11.85546875" bestFit="1" customWidth="1"/>
    <col min="5" max="5" width="9.140625" bestFit="1" customWidth="1"/>
    <col min="6" max="6" width="8.140625" bestFit="1" customWidth="1"/>
    <col min="7" max="7" width="11.85546875" bestFit="1" customWidth="1"/>
    <col min="8" max="8" width="9.140625" bestFit="1" customWidth="1"/>
    <col min="9" max="9" width="8.140625" bestFit="1" customWidth="1"/>
    <col min="10" max="10" width="11.85546875" bestFit="1" customWidth="1"/>
    <col min="11" max="11" width="9.140625" bestFit="1" customWidth="1"/>
    <col min="12" max="12" width="8.140625" bestFit="1" customWidth="1"/>
    <col min="13" max="13" width="11.85546875" bestFit="1" customWidth="1"/>
    <col min="14" max="14" width="9.140625" bestFit="1" customWidth="1"/>
    <col min="15" max="15" width="8.140625" bestFit="1" customWidth="1"/>
    <col min="16" max="16" width="11.85546875" bestFit="1" customWidth="1"/>
    <col min="17" max="17" width="9.140625" bestFit="1" customWidth="1"/>
    <col min="18" max="18" width="8.140625" bestFit="1" customWidth="1"/>
    <col min="19" max="19" width="11.85546875" bestFit="1" customWidth="1"/>
  </cols>
  <sheetData>
    <row r="1" spans="1:19" s="1" customFormat="1" ht="17.100000000000001" customHeight="1" x14ac:dyDescent="0.25">
      <c r="A1" s="14" t="s">
        <v>0</v>
      </c>
      <c r="B1" s="29" t="s">
        <v>12</v>
      </c>
      <c r="C1" s="25"/>
      <c r="D1" s="26"/>
      <c r="E1" s="25" t="s">
        <v>13</v>
      </c>
      <c r="F1" s="25"/>
      <c r="G1" s="26"/>
      <c r="H1" s="25" t="s">
        <v>14</v>
      </c>
      <c r="I1" s="25"/>
      <c r="J1" s="26"/>
      <c r="K1" s="25" t="s">
        <v>15</v>
      </c>
      <c r="L1" s="25"/>
      <c r="M1" s="26"/>
      <c r="N1" s="25" t="s">
        <v>30</v>
      </c>
      <c r="O1" s="25"/>
      <c r="P1" s="26"/>
      <c r="Q1" s="25" t="s">
        <v>16</v>
      </c>
      <c r="R1" s="25"/>
      <c r="S1" s="26"/>
    </row>
    <row r="2" spans="1:19" s="1" customFormat="1" ht="17.100000000000001" customHeight="1" x14ac:dyDescent="0.25">
      <c r="A2" s="15"/>
      <c r="B2" s="8" t="s">
        <v>31</v>
      </c>
      <c r="C2" s="2" t="s">
        <v>32</v>
      </c>
      <c r="D2" s="9" t="s">
        <v>33</v>
      </c>
      <c r="E2" s="3" t="s">
        <v>31</v>
      </c>
      <c r="F2" s="2" t="s">
        <v>32</v>
      </c>
      <c r="G2" s="9" t="s">
        <v>33</v>
      </c>
      <c r="H2" s="3" t="s">
        <v>31</v>
      </c>
      <c r="I2" s="2" t="s">
        <v>32</v>
      </c>
      <c r="J2" s="9" t="s">
        <v>33</v>
      </c>
      <c r="K2" s="3" t="s">
        <v>31</v>
      </c>
      <c r="L2" s="2" t="s">
        <v>32</v>
      </c>
      <c r="M2" s="9" t="s">
        <v>33</v>
      </c>
      <c r="N2" s="3" t="s">
        <v>31</v>
      </c>
      <c r="O2" s="2" t="s">
        <v>32</v>
      </c>
      <c r="P2" s="9" t="s">
        <v>33</v>
      </c>
      <c r="Q2" s="3" t="s">
        <v>31</v>
      </c>
      <c r="R2" s="2" t="s">
        <v>32</v>
      </c>
      <c r="S2" s="9" t="s">
        <v>33</v>
      </c>
    </row>
    <row r="3" spans="1:19" s="1" customFormat="1" ht="17.100000000000001" customHeight="1" x14ac:dyDescent="0.25">
      <c r="A3" s="16" t="s">
        <v>1</v>
      </c>
      <c r="B3" s="10" t="s">
        <v>35</v>
      </c>
      <c r="C3" s="5" t="s">
        <v>35</v>
      </c>
      <c r="D3" s="11" t="s">
        <v>35</v>
      </c>
      <c r="E3" s="6" t="s">
        <v>35</v>
      </c>
      <c r="F3" s="5" t="s">
        <v>35</v>
      </c>
      <c r="G3" s="11" t="s">
        <v>35</v>
      </c>
      <c r="H3" s="6" t="s">
        <v>35</v>
      </c>
      <c r="I3" s="5" t="s">
        <v>35</v>
      </c>
      <c r="J3" s="11" t="s">
        <v>35</v>
      </c>
      <c r="K3" s="7">
        <v>35</v>
      </c>
      <c r="L3" s="4">
        <v>35</v>
      </c>
      <c r="M3" s="13">
        <f>L3/K3</f>
        <v>1</v>
      </c>
      <c r="N3" s="7">
        <v>37</v>
      </c>
      <c r="O3" s="4">
        <v>37</v>
      </c>
      <c r="P3" s="13">
        <f>O3/N3</f>
        <v>1</v>
      </c>
      <c r="Q3" s="7">
        <v>37</v>
      </c>
      <c r="R3" s="4">
        <v>37</v>
      </c>
      <c r="S3" s="13">
        <f>R3/Q3</f>
        <v>1</v>
      </c>
    </row>
    <row r="4" spans="1:19" s="1" customFormat="1" ht="17.100000000000001" customHeight="1" x14ac:dyDescent="0.25">
      <c r="A4" s="16" t="s">
        <v>17</v>
      </c>
      <c r="B4" s="10" t="s">
        <v>35</v>
      </c>
      <c r="C4" s="5" t="s">
        <v>35</v>
      </c>
      <c r="D4" s="11" t="s">
        <v>35</v>
      </c>
      <c r="E4" s="6" t="s">
        <v>35</v>
      </c>
      <c r="F4" s="5" t="s">
        <v>35</v>
      </c>
      <c r="G4" s="11" t="s">
        <v>35</v>
      </c>
      <c r="H4" s="6" t="s">
        <v>35</v>
      </c>
      <c r="I4" s="5" t="s">
        <v>35</v>
      </c>
      <c r="J4" s="11" t="s">
        <v>35</v>
      </c>
      <c r="K4" s="6" t="s">
        <v>35</v>
      </c>
      <c r="L4" s="5" t="s">
        <v>35</v>
      </c>
      <c r="M4" s="11" t="s">
        <v>35</v>
      </c>
      <c r="N4" s="7">
        <v>3</v>
      </c>
      <c r="O4" s="4">
        <v>0</v>
      </c>
      <c r="P4" s="13">
        <f t="shared" ref="P4:P26" si="0">O4/N4</f>
        <v>0</v>
      </c>
      <c r="Q4" s="7">
        <v>3</v>
      </c>
      <c r="R4" s="4">
        <v>2</v>
      </c>
      <c r="S4" s="13">
        <f t="shared" ref="S4:S26" si="1">R4/Q4</f>
        <v>0.66666666666666663</v>
      </c>
    </row>
    <row r="5" spans="1:19" s="1" customFormat="1" ht="17.100000000000001" customHeight="1" x14ac:dyDescent="0.25">
      <c r="A5" s="16" t="s">
        <v>2</v>
      </c>
      <c r="B5" s="10" t="s">
        <v>35</v>
      </c>
      <c r="C5" s="5" t="s">
        <v>35</v>
      </c>
      <c r="D5" s="11" t="s">
        <v>35</v>
      </c>
      <c r="E5" s="6" t="s">
        <v>35</v>
      </c>
      <c r="F5" s="5" t="s">
        <v>35</v>
      </c>
      <c r="G5" s="11" t="s">
        <v>35</v>
      </c>
      <c r="H5" s="6" t="s">
        <v>35</v>
      </c>
      <c r="I5" s="5" t="s">
        <v>35</v>
      </c>
      <c r="J5" s="11" t="s">
        <v>35</v>
      </c>
      <c r="K5" s="6" t="s">
        <v>35</v>
      </c>
      <c r="L5" s="5" t="s">
        <v>35</v>
      </c>
      <c r="M5" s="11" t="s">
        <v>35</v>
      </c>
      <c r="N5" s="7">
        <v>40</v>
      </c>
      <c r="O5" s="4">
        <v>40</v>
      </c>
      <c r="P5" s="13">
        <f t="shared" si="0"/>
        <v>1</v>
      </c>
      <c r="Q5" s="7">
        <v>60</v>
      </c>
      <c r="R5" s="4">
        <v>60</v>
      </c>
      <c r="S5" s="13">
        <f t="shared" si="1"/>
        <v>1</v>
      </c>
    </row>
    <row r="6" spans="1:19" s="1" customFormat="1" ht="17.100000000000001" customHeight="1" x14ac:dyDescent="0.25">
      <c r="A6" s="16" t="s">
        <v>18</v>
      </c>
      <c r="B6" s="10" t="s">
        <v>35</v>
      </c>
      <c r="C6" s="5" t="s">
        <v>35</v>
      </c>
      <c r="D6" s="11" t="s">
        <v>35</v>
      </c>
      <c r="E6" s="6" t="s">
        <v>35</v>
      </c>
      <c r="F6" s="5" t="s">
        <v>35</v>
      </c>
      <c r="G6" s="11" t="s">
        <v>35</v>
      </c>
      <c r="H6" s="6" t="s">
        <v>35</v>
      </c>
      <c r="I6" s="5" t="s">
        <v>35</v>
      </c>
      <c r="J6" s="11" t="s">
        <v>35</v>
      </c>
      <c r="K6" s="6" t="s">
        <v>35</v>
      </c>
      <c r="L6" s="5" t="s">
        <v>35</v>
      </c>
      <c r="M6" s="11" t="s">
        <v>35</v>
      </c>
      <c r="N6" s="6" t="s">
        <v>35</v>
      </c>
      <c r="O6" s="5" t="s">
        <v>35</v>
      </c>
      <c r="P6" s="11" t="s">
        <v>35</v>
      </c>
      <c r="Q6" s="7">
        <v>3</v>
      </c>
      <c r="R6" s="4">
        <v>3</v>
      </c>
      <c r="S6" s="13">
        <f t="shared" si="1"/>
        <v>1</v>
      </c>
    </row>
    <row r="7" spans="1:19" s="1" customFormat="1" ht="17.100000000000001" customHeight="1" x14ac:dyDescent="0.25">
      <c r="A7" s="16" t="s">
        <v>28</v>
      </c>
      <c r="B7" s="12">
        <v>28</v>
      </c>
      <c r="C7" s="4">
        <v>28</v>
      </c>
      <c r="D7" s="13">
        <f>C7/B7</f>
        <v>1</v>
      </c>
      <c r="E7" s="7">
        <v>28</v>
      </c>
      <c r="F7" s="4">
        <v>28</v>
      </c>
      <c r="G7" s="13">
        <f>F7/E7</f>
        <v>1</v>
      </c>
      <c r="H7" s="7">
        <v>38</v>
      </c>
      <c r="I7" s="4">
        <v>38</v>
      </c>
      <c r="J7" s="13">
        <f>I7/H7</f>
        <v>1</v>
      </c>
      <c r="K7" s="7">
        <v>38</v>
      </c>
      <c r="L7" s="4">
        <v>38</v>
      </c>
      <c r="M7" s="13">
        <f t="shared" ref="M7:M26" si="2">L7/K7</f>
        <v>1</v>
      </c>
      <c r="N7" s="7">
        <v>40</v>
      </c>
      <c r="O7" s="4">
        <v>40</v>
      </c>
      <c r="P7" s="13">
        <f t="shared" si="0"/>
        <v>1</v>
      </c>
      <c r="Q7" s="7">
        <v>80</v>
      </c>
      <c r="R7" s="4">
        <v>80</v>
      </c>
      <c r="S7" s="13">
        <f t="shared" si="1"/>
        <v>1</v>
      </c>
    </row>
    <row r="8" spans="1:19" s="1" customFormat="1" ht="17.100000000000001" customHeight="1" x14ac:dyDescent="0.25">
      <c r="A8" s="16" t="s">
        <v>29</v>
      </c>
      <c r="B8" s="12">
        <v>12</v>
      </c>
      <c r="C8" s="4">
        <v>12</v>
      </c>
      <c r="D8" s="13">
        <f t="shared" ref="D8:D26" si="3">C8/B8</f>
        <v>1</v>
      </c>
      <c r="E8" s="7">
        <v>12</v>
      </c>
      <c r="F8" s="4">
        <v>11</v>
      </c>
      <c r="G8" s="13">
        <f t="shared" ref="G8:G26" si="4">F8/E8</f>
        <v>0.91666666666666663</v>
      </c>
      <c r="H8" s="7">
        <v>17</v>
      </c>
      <c r="I8" s="4">
        <v>16</v>
      </c>
      <c r="J8" s="13">
        <f t="shared" ref="J8:J26" si="5">I8/H8</f>
        <v>0.94117647058823528</v>
      </c>
      <c r="K8" s="7">
        <v>17</v>
      </c>
      <c r="L8" s="4">
        <v>17</v>
      </c>
      <c r="M8" s="13">
        <f t="shared" si="2"/>
        <v>1</v>
      </c>
      <c r="N8" s="7">
        <v>15</v>
      </c>
      <c r="O8" s="4">
        <v>15</v>
      </c>
      <c r="P8" s="13">
        <f t="shared" si="0"/>
        <v>1</v>
      </c>
      <c r="Q8" s="7">
        <v>15</v>
      </c>
      <c r="R8" s="4">
        <v>0</v>
      </c>
      <c r="S8" s="13">
        <f t="shared" si="1"/>
        <v>0</v>
      </c>
    </row>
    <row r="9" spans="1:19" s="1" customFormat="1" ht="17.100000000000001" customHeight="1" x14ac:dyDescent="0.25">
      <c r="A9" s="16" t="s">
        <v>3</v>
      </c>
      <c r="B9" s="10" t="s">
        <v>35</v>
      </c>
      <c r="C9" s="5" t="s">
        <v>35</v>
      </c>
      <c r="D9" s="11" t="s">
        <v>35</v>
      </c>
      <c r="E9" s="6" t="s">
        <v>35</v>
      </c>
      <c r="F9" s="5" t="s">
        <v>35</v>
      </c>
      <c r="G9" s="11" t="s">
        <v>35</v>
      </c>
      <c r="H9" s="6" t="s">
        <v>35</v>
      </c>
      <c r="I9" s="5" t="s">
        <v>35</v>
      </c>
      <c r="J9" s="11" t="s">
        <v>35</v>
      </c>
      <c r="K9" s="6" t="s">
        <v>35</v>
      </c>
      <c r="L9" s="5" t="s">
        <v>35</v>
      </c>
      <c r="M9" s="11" t="s">
        <v>35</v>
      </c>
      <c r="N9" s="7">
        <v>40</v>
      </c>
      <c r="O9" s="4">
        <v>40</v>
      </c>
      <c r="P9" s="13">
        <f t="shared" si="0"/>
        <v>1</v>
      </c>
      <c r="Q9" s="7">
        <v>40</v>
      </c>
      <c r="R9" s="4">
        <v>40</v>
      </c>
      <c r="S9" s="13">
        <f t="shared" si="1"/>
        <v>1</v>
      </c>
    </row>
    <row r="10" spans="1:19" s="1" customFormat="1" ht="17.100000000000001" customHeight="1" x14ac:dyDescent="0.25">
      <c r="A10" s="16" t="s">
        <v>19</v>
      </c>
      <c r="B10" s="10" t="s">
        <v>35</v>
      </c>
      <c r="C10" s="5" t="s">
        <v>35</v>
      </c>
      <c r="D10" s="11" t="s">
        <v>35</v>
      </c>
      <c r="E10" s="6" t="s">
        <v>35</v>
      </c>
      <c r="F10" s="5" t="s">
        <v>35</v>
      </c>
      <c r="G10" s="11" t="s">
        <v>35</v>
      </c>
      <c r="H10" s="6" t="s">
        <v>35</v>
      </c>
      <c r="I10" s="5" t="s">
        <v>35</v>
      </c>
      <c r="J10" s="11" t="s">
        <v>35</v>
      </c>
      <c r="K10" s="6" t="s">
        <v>35</v>
      </c>
      <c r="L10" s="5" t="s">
        <v>35</v>
      </c>
      <c r="M10" s="11" t="s">
        <v>35</v>
      </c>
      <c r="N10" s="6" t="s">
        <v>35</v>
      </c>
      <c r="O10" s="5" t="s">
        <v>35</v>
      </c>
      <c r="P10" s="11" t="s">
        <v>35</v>
      </c>
      <c r="Q10" s="7">
        <v>3</v>
      </c>
      <c r="R10" s="4">
        <v>0</v>
      </c>
      <c r="S10" s="13">
        <f t="shared" si="1"/>
        <v>0</v>
      </c>
    </row>
    <row r="11" spans="1:19" s="1" customFormat="1" ht="17.100000000000001" customHeight="1" x14ac:dyDescent="0.25">
      <c r="A11" s="16" t="s">
        <v>4</v>
      </c>
      <c r="B11" s="12">
        <v>28</v>
      </c>
      <c r="C11" s="4">
        <v>28</v>
      </c>
      <c r="D11" s="13">
        <f t="shared" si="3"/>
        <v>1</v>
      </c>
      <c r="E11" s="7">
        <v>28</v>
      </c>
      <c r="F11" s="4">
        <v>28</v>
      </c>
      <c r="G11" s="13">
        <f t="shared" si="4"/>
        <v>1</v>
      </c>
      <c r="H11" s="7">
        <v>28</v>
      </c>
      <c r="I11" s="4">
        <v>28</v>
      </c>
      <c r="J11" s="13">
        <f t="shared" si="5"/>
        <v>1</v>
      </c>
      <c r="K11" s="7">
        <v>35</v>
      </c>
      <c r="L11" s="4">
        <v>35</v>
      </c>
      <c r="M11" s="13">
        <f t="shared" si="2"/>
        <v>1</v>
      </c>
      <c r="N11" s="7">
        <v>37</v>
      </c>
      <c r="O11" s="4">
        <v>37</v>
      </c>
      <c r="P11" s="13">
        <f t="shared" si="0"/>
        <v>1</v>
      </c>
      <c r="Q11" s="7">
        <v>37</v>
      </c>
      <c r="R11" s="4">
        <v>37</v>
      </c>
      <c r="S11" s="13">
        <f t="shared" si="1"/>
        <v>1</v>
      </c>
    </row>
    <row r="12" spans="1:19" s="1" customFormat="1" ht="17.100000000000001" customHeight="1" x14ac:dyDescent="0.25">
      <c r="A12" s="16" t="s">
        <v>20</v>
      </c>
      <c r="B12" s="12">
        <v>12</v>
      </c>
      <c r="C12" s="4">
        <v>0</v>
      </c>
      <c r="D12" s="13">
        <f t="shared" si="3"/>
        <v>0</v>
      </c>
      <c r="E12" s="7">
        <v>12</v>
      </c>
      <c r="F12" s="4">
        <v>0</v>
      </c>
      <c r="G12" s="13">
        <f t="shared" si="4"/>
        <v>0</v>
      </c>
      <c r="H12" s="7">
        <v>12</v>
      </c>
      <c r="I12" s="4">
        <v>0</v>
      </c>
      <c r="J12" s="13">
        <f t="shared" si="5"/>
        <v>0</v>
      </c>
      <c r="K12" s="7">
        <v>5</v>
      </c>
      <c r="L12" s="4">
        <v>3</v>
      </c>
      <c r="M12" s="13">
        <f t="shared" si="2"/>
        <v>0.6</v>
      </c>
      <c r="N12" s="7">
        <v>3</v>
      </c>
      <c r="O12" s="4">
        <v>0</v>
      </c>
      <c r="P12" s="13">
        <f t="shared" si="0"/>
        <v>0</v>
      </c>
      <c r="Q12" s="7">
        <v>3</v>
      </c>
      <c r="R12" s="4">
        <v>0</v>
      </c>
      <c r="S12" s="13">
        <f t="shared" si="1"/>
        <v>0</v>
      </c>
    </row>
    <row r="13" spans="1:19" s="1" customFormat="1" ht="17.100000000000001" customHeight="1" x14ac:dyDescent="0.25">
      <c r="A13" s="16" t="s">
        <v>5</v>
      </c>
      <c r="B13" s="10" t="s">
        <v>35</v>
      </c>
      <c r="C13" s="5" t="s">
        <v>35</v>
      </c>
      <c r="D13" s="11" t="s">
        <v>35</v>
      </c>
      <c r="E13" s="7">
        <v>28</v>
      </c>
      <c r="F13" s="4">
        <v>28</v>
      </c>
      <c r="G13" s="13">
        <f t="shared" si="4"/>
        <v>1</v>
      </c>
      <c r="H13" s="7">
        <v>28</v>
      </c>
      <c r="I13" s="4">
        <v>28</v>
      </c>
      <c r="J13" s="13">
        <f t="shared" si="5"/>
        <v>1</v>
      </c>
      <c r="K13" s="7">
        <v>35</v>
      </c>
      <c r="L13" s="4">
        <v>35</v>
      </c>
      <c r="M13" s="13">
        <f t="shared" si="2"/>
        <v>1</v>
      </c>
      <c r="N13" s="7">
        <v>37</v>
      </c>
      <c r="O13" s="4">
        <v>37</v>
      </c>
      <c r="P13" s="13">
        <f t="shared" si="0"/>
        <v>1</v>
      </c>
      <c r="Q13" s="7">
        <v>37</v>
      </c>
      <c r="R13" s="4">
        <v>37</v>
      </c>
      <c r="S13" s="13">
        <f t="shared" si="1"/>
        <v>1</v>
      </c>
    </row>
    <row r="14" spans="1:19" s="1" customFormat="1" ht="17.100000000000001" customHeight="1" x14ac:dyDescent="0.25">
      <c r="A14" s="16" t="s">
        <v>21</v>
      </c>
      <c r="B14" s="10" t="s">
        <v>35</v>
      </c>
      <c r="C14" s="5" t="s">
        <v>35</v>
      </c>
      <c r="D14" s="11" t="s">
        <v>35</v>
      </c>
      <c r="E14" s="7">
        <v>12</v>
      </c>
      <c r="F14" s="4">
        <v>0</v>
      </c>
      <c r="G14" s="13">
        <f t="shared" si="4"/>
        <v>0</v>
      </c>
      <c r="H14" s="7">
        <v>12</v>
      </c>
      <c r="I14" s="4">
        <v>0</v>
      </c>
      <c r="J14" s="13">
        <f t="shared" si="5"/>
        <v>0</v>
      </c>
      <c r="K14" s="7">
        <v>5</v>
      </c>
      <c r="L14" s="4">
        <v>5</v>
      </c>
      <c r="M14" s="13">
        <f t="shared" si="2"/>
        <v>1</v>
      </c>
      <c r="N14" s="7">
        <v>3</v>
      </c>
      <c r="O14" s="4">
        <v>3</v>
      </c>
      <c r="P14" s="13">
        <f t="shared" si="0"/>
        <v>1</v>
      </c>
      <c r="Q14" s="7">
        <v>5</v>
      </c>
      <c r="R14" s="4">
        <v>0</v>
      </c>
      <c r="S14" s="13">
        <f t="shared" si="1"/>
        <v>0</v>
      </c>
    </row>
    <row r="15" spans="1:19" s="1" customFormat="1" ht="17.100000000000001" customHeight="1" x14ac:dyDescent="0.25">
      <c r="A15" s="16" t="s">
        <v>6</v>
      </c>
      <c r="B15" s="10" t="s">
        <v>35</v>
      </c>
      <c r="C15" s="5" t="s">
        <v>35</v>
      </c>
      <c r="D15" s="11" t="s">
        <v>35</v>
      </c>
      <c r="E15" s="6" t="s">
        <v>35</v>
      </c>
      <c r="F15" s="5" t="s">
        <v>35</v>
      </c>
      <c r="G15" s="11" t="s">
        <v>35</v>
      </c>
      <c r="H15" s="6" t="s">
        <v>35</v>
      </c>
      <c r="I15" s="5" t="s">
        <v>35</v>
      </c>
      <c r="J15" s="11" t="s">
        <v>35</v>
      </c>
      <c r="K15" s="7">
        <v>35</v>
      </c>
      <c r="L15" s="4">
        <v>35</v>
      </c>
      <c r="M15" s="13">
        <f t="shared" si="2"/>
        <v>1</v>
      </c>
      <c r="N15" s="7">
        <v>37</v>
      </c>
      <c r="O15" s="4">
        <v>37</v>
      </c>
      <c r="P15" s="13">
        <f t="shared" si="0"/>
        <v>1</v>
      </c>
      <c r="Q15" s="7">
        <v>37</v>
      </c>
      <c r="R15" s="4">
        <v>37</v>
      </c>
      <c r="S15" s="13">
        <f t="shared" si="1"/>
        <v>1</v>
      </c>
    </row>
    <row r="16" spans="1:19" s="1" customFormat="1" ht="17.100000000000001" customHeight="1" x14ac:dyDescent="0.25">
      <c r="A16" s="16" t="s">
        <v>22</v>
      </c>
      <c r="B16" s="10" t="s">
        <v>35</v>
      </c>
      <c r="C16" s="5" t="s">
        <v>35</v>
      </c>
      <c r="D16" s="11" t="s">
        <v>35</v>
      </c>
      <c r="E16" s="6" t="s">
        <v>35</v>
      </c>
      <c r="F16" s="5" t="s">
        <v>35</v>
      </c>
      <c r="G16" s="11" t="s">
        <v>35</v>
      </c>
      <c r="H16" s="6" t="s">
        <v>35</v>
      </c>
      <c r="I16" s="5" t="s">
        <v>35</v>
      </c>
      <c r="J16" s="11" t="s">
        <v>35</v>
      </c>
      <c r="K16" s="7"/>
      <c r="L16" s="4"/>
      <c r="M16" s="13"/>
      <c r="N16" s="7">
        <v>3</v>
      </c>
      <c r="O16" s="4">
        <v>0</v>
      </c>
      <c r="P16" s="13">
        <f t="shared" si="0"/>
        <v>0</v>
      </c>
      <c r="Q16" s="7">
        <v>3</v>
      </c>
      <c r="R16" s="4">
        <v>1</v>
      </c>
      <c r="S16" s="13">
        <f t="shared" si="1"/>
        <v>0.33333333333333331</v>
      </c>
    </row>
    <row r="17" spans="1:19" s="1" customFormat="1" ht="17.100000000000001" customHeight="1" x14ac:dyDescent="0.25">
      <c r="A17" s="16" t="s">
        <v>7</v>
      </c>
      <c r="B17" s="10" t="s">
        <v>35</v>
      </c>
      <c r="C17" s="5" t="s">
        <v>35</v>
      </c>
      <c r="D17" s="11" t="s">
        <v>35</v>
      </c>
      <c r="E17" s="6" t="s">
        <v>35</v>
      </c>
      <c r="F17" s="5" t="s">
        <v>35</v>
      </c>
      <c r="G17" s="11" t="s">
        <v>35</v>
      </c>
      <c r="H17" s="6" t="s">
        <v>35</v>
      </c>
      <c r="I17" s="5" t="s">
        <v>35</v>
      </c>
      <c r="J17" s="11" t="s">
        <v>35</v>
      </c>
      <c r="K17" s="7">
        <v>35</v>
      </c>
      <c r="L17" s="4">
        <v>35</v>
      </c>
      <c r="M17" s="13">
        <f t="shared" si="2"/>
        <v>1</v>
      </c>
      <c r="N17" s="7">
        <v>37</v>
      </c>
      <c r="O17" s="4">
        <v>37</v>
      </c>
      <c r="P17" s="13">
        <f t="shared" si="0"/>
        <v>1</v>
      </c>
      <c r="Q17" s="7">
        <v>37</v>
      </c>
      <c r="R17" s="4">
        <v>37</v>
      </c>
      <c r="S17" s="13">
        <f t="shared" si="1"/>
        <v>1</v>
      </c>
    </row>
    <row r="18" spans="1:19" s="1" customFormat="1" ht="17.100000000000001" customHeight="1" x14ac:dyDescent="0.25">
      <c r="A18" s="16" t="s">
        <v>23</v>
      </c>
      <c r="B18" s="10" t="s">
        <v>35</v>
      </c>
      <c r="C18" s="5" t="s">
        <v>35</v>
      </c>
      <c r="D18" s="11" t="s">
        <v>35</v>
      </c>
      <c r="E18" s="6" t="s">
        <v>35</v>
      </c>
      <c r="F18" s="5" t="s">
        <v>35</v>
      </c>
      <c r="G18" s="11" t="s">
        <v>35</v>
      </c>
      <c r="H18" s="6" t="s">
        <v>35</v>
      </c>
      <c r="I18" s="5" t="s">
        <v>35</v>
      </c>
      <c r="J18" s="11" t="s">
        <v>35</v>
      </c>
      <c r="K18" s="6" t="s">
        <v>35</v>
      </c>
      <c r="L18" s="5" t="s">
        <v>35</v>
      </c>
      <c r="M18" s="11" t="s">
        <v>35</v>
      </c>
      <c r="N18" s="7">
        <v>3</v>
      </c>
      <c r="O18" s="4">
        <v>2</v>
      </c>
      <c r="P18" s="13">
        <f t="shared" si="0"/>
        <v>0.66666666666666663</v>
      </c>
      <c r="Q18" s="7">
        <v>3</v>
      </c>
      <c r="R18" s="4">
        <v>3</v>
      </c>
      <c r="S18" s="13">
        <f t="shared" si="1"/>
        <v>1</v>
      </c>
    </row>
    <row r="19" spans="1:19" s="1" customFormat="1" ht="17.100000000000001" customHeight="1" x14ac:dyDescent="0.25">
      <c r="A19" s="16" t="s">
        <v>8</v>
      </c>
      <c r="B19" s="10" t="s">
        <v>35</v>
      </c>
      <c r="C19" s="5" t="s">
        <v>35</v>
      </c>
      <c r="D19" s="11" t="s">
        <v>35</v>
      </c>
      <c r="E19" s="6" t="s">
        <v>35</v>
      </c>
      <c r="F19" s="5" t="s">
        <v>35</v>
      </c>
      <c r="G19" s="11" t="s">
        <v>35</v>
      </c>
      <c r="H19" s="6" t="s">
        <v>35</v>
      </c>
      <c r="I19" s="5" t="s">
        <v>35</v>
      </c>
      <c r="J19" s="11" t="s">
        <v>35</v>
      </c>
      <c r="K19" s="6" t="s">
        <v>35</v>
      </c>
      <c r="L19" s="5" t="s">
        <v>35</v>
      </c>
      <c r="M19" s="11" t="s">
        <v>35</v>
      </c>
      <c r="N19" s="7">
        <v>40</v>
      </c>
      <c r="O19" s="4">
        <v>40</v>
      </c>
      <c r="P19" s="13">
        <f t="shared" si="0"/>
        <v>1</v>
      </c>
      <c r="Q19" s="7">
        <v>40</v>
      </c>
      <c r="R19" s="4">
        <v>40</v>
      </c>
      <c r="S19" s="13">
        <f t="shared" si="1"/>
        <v>1</v>
      </c>
    </row>
    <row r="20" spans="1:19" s="1" customFormat="1" ht="17.100000000000001" customHeight="1" x14ac:dyDescent="0.25">
      <c r="A20" s="16" t="s">
        <v>24</v>
      </c>
      <c r="B20" s="10" t="s">
        <v>35</v>
      </c>
      <c r="C20" s="5" t="s">
        <v>35</v>
      </c>
      <c r="D20" s="11" t="s">
        <v>35</v>
      </c>
      <c r="E20" s="6" t="s">
        <v>35</v>
      </c>
      <c r="F20" s="5" t="s">
        <v>35</v>
      </c>
      <c r="G20" s="11" t="s">
        <v>35</v>
      </c>
      <c r="H20" s="6" t="s">
        <v>35</v>
      </c>
      <c r="I20" s="5" t="s">
        <v>35</v>
      </c>
      <c r="J20" s="11" t="s">
        <v>35</v>
      </c>
      <c r="K20" s="6" t="s">
        <v>35</v>
      </c>
      <c r="L20" s="5" t="s">
        <v>35</v>
      </c>
      <c r="M20" s="11" t="s">
        <v>35</v>
      </c>
      <c r="N20" s="6" t="s">
        <v>35</v>
      </c>
      <c r="O20" s="5" t="s">
        <v>35</v>
      </c>
      <c r="P20" s="11" t="s">
        <v>35</v>
      </c>
      <c r="Q20" s="7">
        <v>3</v>
      </c>
      <c r="R20" s="4">
        <v>3</v>
      </c>
      <c r="S20" s="13">
        <f t="shared" si="1"/>
        <v>1</v>
      </c>
    </row>
    <row r="21" spans="1:19" s="1" customFormat="1" ht="17.100000000000001" customHeight="1" x14ac:dyDescent="0.25">
      <c r="A21" s="16" t="s">
        <v>9</v>
      </c>
      <c r="B21" s="10" t="s">
        <v>35</v>
      </c>
      <c r="C21" s="5" t="s">
        <v>35</v>
      </c>
      <c r="D21" s="11" t="s">
        <v>35</v>
      </c>
      <c r="E21" s="7">
        <v>28</v>
      </c>
      <c r="F21" s="4">
        <v>27</v>
      </c>
      <c r="G21" s="13">
        <f t="shared" si="4"/>
        <v>0.9642857142857143</v>
      </c>
      <c r="H21" s="7">
        <v>28</v>
      </c>
      <c r="I21" s="4">
        <v>28</v>
      </c>
      <c r="J21" s="13">
        <f t="shared" si="5"/>
        <v>1</v>
      </c>
      <c r="K21" s="7">
        <v>35</v>
      </c>
      <c r="L21" s="4">
        <v>35</v>
      </c>
      <c r="M21" s="13">
        <f t="shared" si="2"/>
        <v>1</v>
      </c>
      <c r="N21" s="7">
        <v>37</v>
      </c>
      <c r="O21" s="4">
        <v>37</v>
      </c>
      <c r="P21" s="13">
        <f t="shared" si="0"/>
        <v>1</v>
      </c>
      <c r="Q21" s="7">
        <v>37</v>
      </c>
      <c r="R21" s="4">
        <v>37</v>
      </c>
      <c r="S21" s="13">
        <f t="shared" si="1"/>
        <v>1</v>
      </c>
    </row>
    <row r="22" spans="1:19" s="1" customFormat="1" ht="17.100000000000001" customHeight="1" x14ac:dyDescent="0.25">
      <c r="A22" s="16" t="s">
        <v>25</v>
      </c>
      <c r="B22" s="10" t="s">
        <v>35</v>
      </c>
      <c r="C22" s="5" t="s">
        <v>35</v>
      </c>
      <c r="D22" s="11" t="s">
        <v>35</v>
      </c>
      <c r="E22" s="7">
        <v>12</v>
      </c>
      <c r="F22" s="4">
        <v>0</v>
      </c>
      <c r="G22" s="13">
        <f t="shared" si="4"/>
        <v>0</v>
      </c>
      <c r="H22" s="7">
        <v>12</v>
      </c>
      <c r="I22" s="4">
        <v>2</v>
      </c>
      <c r="J22" s="13">
        <f t="shared" si="5"/>
        <v>0.16666666666666666</v>
      </c>
      <c r="K22" s="7">
        <v>5</v>
      </c>
      <c r="L22" s="4">
        <v>3</v>
      </c>
      <c r="M22" s="13">
        <f t="shared" si="2"/>
        <v>0.6</v>
      </c>
      <c r="N22" s="7">
        <v>3</v>
      </c>
      <c r="O22" s="4">
        <v>3</v>
      </c>
      <c r="P22" s="13">
        <f t="shared" si="0"/>
        <v>1</v>
      </c>
      <c r="Q22" s="7">
        <v>3</v>
      </c>
      <c r="R22" s="4">
        <v>3</v>
      </c>
      <c r="S22" s="13">
        <f t="shared" si="1"/>
        <v>1</v>
      </c>
    </row>
    <row r="23" spans="1:19" s="1" customFormat="1" ht="17.100000000000001" customHeight="1" x14ac:dyDescent="0.25">
      <c r="A23" s="16" t="s">
        <v>10</v>
      </c>
      <c r="B23" s="10" t="s">
        <v>35</v>
      </c>
      <c r="C23" s="5" t="s">
        <v>35</v>
      </c>
      <c r="D23" s="11" t="s">
        <v>35</v>
      </c>
      <c r="E23" s="6" t="s">
        <v>35</v>
      </c>
      <c r="F23" s="5" t="s">
        <v>35</v>
      </c>
      <c r="G23" s="11" t="s">
        <v>35</v>
      </c>
      <c r="H23" s="6" t="s">
        <v>35</v>
      </c>
      <c r="I23" s="5" t="s">
        <v>35</v>
      </c>
      <c r="J23" s="11" t="s">
        <v>35</v>
      </c>
      <c r="K23" s="6" t="s">
        <v>35</v>
      </c>
      <c r="L23" s="5" t="s">
        <v>35</v>
      </c>
      <c r="M23" s="11" t="s">
        <v>35</v>
      </c>
      <c r="N23" s="6" t="s">
        <v>35</v>
      </c>
      <c r="O23" s="5" t="s">
        <v>35</v>
      </c>
      <c r="P23" s="11" t="s">
        <v>35</v>
      </c>
      <c r="Q23" s="7">
        <v>40</v>
      </c>
      <c r="R23" s="4">
        <v>40</v>
      </c>
      <c r="S23" s="13">
        <f t="shared" si="1"/>
        <v>1</v>
      </c>
    </row>
    <row r="24" spans="1:19" ht="17.100000000000001" customHeight="1" x14ac:dyDescent="0.25">
      <c r="A24" s="16" t="s">
        <v>26</v>
      </c>
      <c r="B24" s="10" t="s">
        <v>35</v>
      </c>
      <c r="C24" s="5" t="s">
        <v>35</v>
      </c>
      <c r="D24" s="11" t="s">
        <v>35</v>
      </c>
      <c r="E24" s="6" t="s">
        <v>35</v>
      </c>
      <c r="F24" s="5" t="s">
        <v>35</v>
      </c>
      <c r="G24" s="11" t="s">
        <v>35</v>
      </c>
      <c r="H24" s="6" t="s">
        <v>35</v>
      </c>
      <c r="I24" s="5" t="s">
        <v>35</v>
      </c>
      <c r="J24" s="11" t="s">
        <v>35</v>
      </c>
      <c r="K24" s="6" t="s">
        <v>35</v>
      </c>
      <c r="L24" s="5" t="s">
        <v>35</v>
      </c>
      <c r="M24" s="11" t="s">
        <v>35</v>
      </c>
      <c r="N24" s="6" t="s">
        <v>35</v>
      </c>
      <c r="O24" s="5" t="s">
        <v>35</v>
      </c>
      <c r="P24" s="11" t="s">
        <v>35</v>
      </c>
      <c r="Q24" s="7">
        <v>40</v>
      </c>
      <c r="R24" s="4">
        <v>40</v>
      </c>
      <c r="S24" s="13">
        <f t="shared" si="1"/>
        <v>1</v>
      </c>
    </row>
    <row r="25" spans="1:19" ht="17.100000000000001" customHeight="1" x14ac:dyDescent="0.25">
      <c r="A25" s="16" t="s">
        <v>11</v>
      </c>
      <c r="B25" s="12">
        <v>28</v>
      </c>
      <c r="C25" s="4">
        <v>28</v>
      </c>
      <c r="D25" s="13">
        <f t="shared" si="3"/>
        <v>1</v>
      </c>
      <c r="E25" s="7">
        <v>28</v>
      </c>
      <c r="F25" s="4">
        <v>28</v>
      </c>
      <c r="G25" s="13">
        <f t="shared" si="4"/>
        <v>1</v>
      </c>
      <c r="H25" s="7">
        <v>28</v>
      </c>
      <c r="I25" s="4">
        <v>28</v>
      </c>
      <c r="J25" s="13">
        <f t="shared" si="5"/>
        <v>1</v>
      </c>
      <c r="K25" s="7">
        <v>35</v>
      </c>
      <c r="L25" s="4">
        <v>33</v>
      </c>
      <c r="M25" s="13">
        <f t="shared" si="2"/>
        <v>0.94285714285714284</v>
      </c>
      <c r="N25" s="7">
        <v>37</v>
      </c>
      <c r="O25" s="4">
        <v>37</v>
      </c>
      <c r="P25" s="13">
        <f t="shared" si="0"/>
        <v>1</v>
      </c>
      <c r="Q25" s="7">
        <v>37</v>
      </c>
      <c r="R25" s="4">
        <v>37</v>
      </c>
      <c r="S25" s="13">
        <f t="shared" si="1"/>
        <v>1</v>
      </c>
    </row>
    <row r="26" spans="1:19" ht="17.100000000000001" customHeight="1" thickBot="1" x14ac:dyDescent="0.3">
      <c r="A26" s="17" t="s">
        <v>27</v>
      </c>
      <c r="B26" s="18">
        <v>12</v>
      </c>
      <c r="C26" s="19">
        <v>0</v>
      </c>
      <c r="D26" s="20">
        <f t="shared" si="3"/>
        <v>0</v>
      </c>
      <c r="E26" s="21">
        <v>12</v>
      </c>
      <c r="F26" s="19">
        <v>1</v>
      </c>
      <c r="G26" s="20">
        <f t="shared" si="4"/>
        <v>8.3333333333333329E-2</v>
      </c>
      <c r="H26" s="21">
        <v>12</v>
      </c>
      <c r="I26" s="19">
        <v>7</v>
      </c>
      <c r="J26" s="20">
        <f t="shared" si="5"/>
        <v>0.58333333333333337</v>
      </c>
      <c r="K26" s="21">
        <v>5</v>
      </c>
      <c r="L26" s="19">
        <v>1</v>
      </c>
      <c r="M26" s="20">
        <f t="shared" si="2"/>
        <v>0.2</v>
      </c>
      <c r="N26" s="21">
        <v>3</v>
      </c>
      <c r="O26" s="19">
        <v>3</v>
      </c>
      <c r="P26" s="20">
        <f t="shared" si="0"/>
        <v>1</v>
      </c>
      <c r="Q26" s="21">
        <v>3</v>
      </c>
      <c r="R26" s="19">
        <v>3</v>
      </c>
      <c r="S26" s="20">
        <f t="shared" si="1"/>
        <v>1</v>
      </c>
    </row>
    <row r="27" spans="1:19" x14ac:dyDescent="0.25">
      <c r="A27" s="22" t="s">
        <v>36</v>
      </c>
      <c r="B27" s="23">
        <f>SUM(B3:B26)</f>
        <v>120</v>
      </c>
      <c r="C27" s="23">
        <f t="shared" ref="C27:R27" si="6">SUM(C3:C26)</f>
        <v>96</v>
      </c>
      <c r="D27" s="23">
        <f>100*96/120</f>
        <v>80</v>
      </c>
      <c r="E27" s="23">
        <f t="shared" si="6"/>
        <v>200</v>
      </c>
      <c r="F27" s="23">
        <f t="shared" si="6"/>
        <v>151</v>
      </c>
      <c r="G27" s="23">
        <f>100*151/200</f>
        <v>75.5</v>
      </c>
      <c r="H27" s="23">
        <f t="shared" si="6"/>
        <v>215</v>
      </c>
      <c r="I27" s="23">
        <f t="shared" si="6"/>
        <v>175</v>
      </c>
      <c r="J27" s="24">
        <f>100*175/215</f>
        <v>81.395348837209298</v>
      </c>
      <c r="K27" s="23">
        <f t="shared" si="6"/>
        <v>320</v>
      </c>
      <c r="L27" s="23">
        <f t="shared" si="6"/>
        <v>310</v>
      </c>
      <c r="M27" s="24">
        <f>100*310/320</f>
        <v>96.875</v>
      </c>
      <c r="N27" s="23">
        <f t="shared" si="6"/>
        <v>455</v>
      </c>
      <c r="O27" s="23">
        <f t="shared" si="6"/>
        <v>445</v>
      </c>
      <c r="P27" s="24">
        <f>100*445/455</f>
        <v>97.802197802197796</v>
      </c>
      <c r="Q27" s="23">
        <f t="shared" si="6"/>
        <v>606</v>
      </c>
      <c r="R27" s="23">
        <f t="shared" si="6"/>
        <v>577</v>
      </c>
      <c r="S27" s="24">
        <f>100*577/606</f>
        <v>95.21452145214522</v>
      </c>
    </row>
    <row r="28" spans="1:19" x14ac:dyDescent="0.25">
      <c r="A28" s="27" t="s">
        <v>34</v>
      </c>
      <c r="B28" s="28"/>
      <c r="C28" s="28"/>
      <c r="D28" s="28"/>
    </row>
  </sheetData>
  <mergeCells count="7">
    <mergeCell ref="N1:P1"/>
    <mergeCell ref="Q1:S1"/>
    <mergeCell ref="A28:D28"/>
    <mergeCell ref="B1:D1"/>
    <mergeCell ref="E1:G1"/>
    <mergeCell ref="H1:J1"/>
    <mergeCell ref="K1:M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Dolulu Oranları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Gürer</dc:creator>
  <cp:lastModifiedBy>SENNUR CAKMAKTEPE</cp:lastModifiedBy>
  <cp:lastPrinted>2019-06-19T10:38:12Z</cp:lastPrinted>
  <dcterms:created xsi:type="dcterms:W3CDTF">2016-06-09T06:57:59Z</dcterms:created>
  <dcterms:modified xsi:type="dcterms:W3CDTF">2019-06-19T10:39:30Z</dcterms:modified>
</cp:coreProperties>
</file>